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5 TITULO V INF FINANC 2DO TRIM 24\"/>
    </mc:Choice>
  </mc:AlternateContent>
  <xr:revisionPtr revIDLastSave="0" documentId="13_ncr:1_{2A19F718-9A97-4967-A35C-7E3C4AF4B835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B3" i="2"/>
  <c r="C3" i="2"/>
  <c r="E12" i="2"/>
  <c r="D3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<sst xmlns="http://schemas.openxmlformats.org/spreadsheetml/2006/main" count="27" uniqueCount="27">
  <si>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</si>
  <si>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</si>
  <si>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</si>
  <si>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</si>
  <si>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</si>
  <si>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</si>
  <si>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</si>
  <si>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</si>
  <si>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</si>
  <si>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</si>
  <si>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</si>
  <si>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</si>
  <si>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</si>
  <si>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</si>
  <si>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</si>
  <si>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</si>
  <si>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</si>
  <si>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</si>
  <si>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</si>
  <si>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</si>
  <si>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</si>
  <si>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</si>
  <si>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</si>
  <si>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</si>
  <si>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</si>
  <si>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</si>
  <si>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 Felipe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</si>
</sst>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812905746.23000002</v>
      </c>
      <c r="C3" s="8">
        <f t="shared" ref="C3:F3" si="0">C4+C12</f>
        <v>1358894070.99</v>
      </c>
      <c r="D3" s="8">
        <f t="shared" si="0"/>
        <v>1185619049.6399999</v>
      </c>
      <c r="E3" s="8">
        <f t="shared" si="0"/>
        <v>986180767.58000004</v>
      </c>
      <c r="F3" s="8">
        <f t="shared" si="0"/>
        <v>173275021.35000002</v>
      </c>
    </row>
    <row r="4" spans="1:6" x14ac:dyDescent="0.2">
      <c r="A4" s="5" t="s">
        <v>4</v>
      </c>
      <c r="B4" s="8">
        <f>SUM(B5:B11)</f>
        <v>138538737.59999999</v>
      </c>
      <c r="C4" s="8">
        <f>SUM(C5:C11)</f>
        <v>1100821729.04</v>
      </c>
      <c r="D4" s="8">
        <f>SUM(D5:D11)</f>
        <v>1045193405.1899999</v>
      </c>
      <c r="E4" s="8">
        <f>SUM(E5:E11)</f>
        <v>194167061.45000005</v>
      </c>
      <c r="F4" s="8">
        <f>SUM(F5:F11)</f>
        <v>55628323.850000039</v>
      </c>
    </row>
    <row r="5" spans="1:6" x14ac:dyDescent="0.2">
      <c r="A5" s="6" t="s">
        <v>5</v>
      </c>
      <c r="B5" s="9">
        <v>86131939.5</v>
      </c>
      <c r="C5" s="9">
        <v>493987996.38999999</v>
      </c>
      <c r="D5" s="9">
        <v>419674217.06</v>
      </c>
      <c r="E5" s="9">
        <f>B5+C5-D5</f>
        <v>160445718.82999998</v>
      </c>
      <c r="F5" s="9">
        <f t="shared" ref="F5:F11" si="1">E5-B5</f>
        <v>74313779.329999983</v>
      </c>
    </row>
    <row r="6" spans="1:6" x14ac:dyDescent="0.2">
      <c r="A6" s="6" t="s">
        <v>6</v>
      </c>
      <c r="B6" s="9">
        <v>4754446.72</v>
      </c>
      <c r="C6" s="9">
        <v>564303519.23000002</v>
      </c>
      <c r="D6" s="9">
        <v>564219646.5</v>
      </c>
      <c r="E6" s="9">
        <f t="shared" ref="E6:E11" si="2">B6+C6-D6</f>
        <v>4838319.4500000477</v>
      </c>
      <c r="F6" s="9">
        <f t="shared" si="1"/>
        <v>83872.730000047944</v>
      </c>
    </row>
    <row r="7" spans="1:6" x14ac:dyDescent="0.2">
      <c r="A7" s="6" t="s">
        <v>7</v>
      </c>
      <c r="B7" s="9">
        <v>47652351.380000003</v>
      </c>
      <c r="C7" s="9">
        <v>42530213.420000002</v>
      </c>
      <c r="D7" s="9">
        <v>61299541.630000003</v>
      </c>
      <c r="E7" s="9">
        <f t="shared" si="2"/>
        <v>28883023.170000009</v>
      </c>
      <c r="F7" s="9">
        <f t="shared" si="1"/>
        <v>-18769328.209999993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674367008.63</v>
      </c>
      <c r="C12" s="8">
        <f>SUM(C13:C21)</f>
        <v>258072341.94999999</v>
      </c>
      <c r="D12" s="8">
        <f>SUM(D13:D21)</f>
        <v>140425644.44999999</v>
      </c>
      <c r="E12" s="8">
        <f>SUM(E13:E21)</f>
        <v>792013706.13</v>
      </c>
      <c r="F12" s="8">
        <f>SUM(F13:F21)</f>
        <v>117646697.5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649069277.5</v>
      </c>
      <c r="C15" s="10">
        <v>257924229.94999999</v>
      </c>
      <c r="D15" s="10">
        <v>140351588.44999999</v>
      </c>
      <c r="E15" s="10">
        <f t="shared" si="4"/>
        <v>766641919</v>
      </c>
      <c r="F15" s="10">
        <f t="shared" si="3"/>
        <v>117572641.5</v>
      </c>
    </row>
    <row r="16" spans="1:6" x14ac:dyDescent="0.2">
      <c r="A16" s="6" t="s">
        <v>14</v>
      </c>
      <c r="B16" s="9">
        <v>108604459.27</v>
      </c>
      <c r="C16" s="9">
        <v>148112</v>
      </c>
      <c r="D16" s="9">
        <v>74056</v>
      </c>
      <c r="E16" s="9">
        <f t="shared" si="4"/>
        <v>108678515.27</v>
      </c>
      <c r="F16" s="9">
        <f t="shared" si="3"/>
        <v>74056</v>
      </c>
    </row>
    <row r="17" spans="1:6" x14ac:dyDescent="0.2">
      <c r="A17" s="6" t="s">
        <v>15</v>
      </c>
      <c r="B17" s="9">
        <v>1648026.83</v>
      </c>
      <c r="C17" s="9">
        <v>0</v>
      </c>
      <c r="D17" s="9">
        <v>0</v>
      </c>
      <c r="E17" s="9">
        <f t="shared" si="4"/>
        <v>1648026.83</v>
      </c>
      <c r="F17" s="9">
        <f t="shared" si="3"/>
        <v>0</v>
      </c>
    </row>
    <row r="18" spans="1:6" x14ac:dyDescent="0.2">
      <c r="A18" s="6" t="s">
        <v>16</v>
      </c>
      <c r="B18" s="9">
        <v>-84996376.900000006</v>
      </c>
      <c r="C18" s="9">
        <v>0</v>
      </c>
      <c r="D18" s="9">
        <v>0</v>
      </c>
      <c r="E18" s="9">
        <f t="shared" si="4"/>
        <v>-84996376.900000006</v>
      </c>
      <c r="F18" s="9">
        <f t="shared" si="3"/>
        <v>0</v>
      </c>
    </row>
    <row r="19" spans="1:6" x14ac:dyDescent="0.2">
      <c r="A19" s="6" t="s">
        <v>17</v>
      </c>
      <c r="B19" s="9">
        <v>41621.93</v>
      </c>
      <c r="C19" s="9">
        <v>0</v>
      </c>
      <c r="D19" s="9">
        <v>0</v>
      </c>
      <c r="E19" s="9">
        <f t="shared" si="4"/>
        <v>41621.93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2018-03-08T18:40:55Z</cp:lastPrinted>
  <dcterms:created xsi:type="dcterms:W3CDTF">2014-02-09T04:04:15Z</dcterms:created>
  <dcterms:modified xsi:type="dcterms:W3CDTF">2024-08-13T19:26:24Z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